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8" windowWidth="23256" windowHeight="1236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C11" i="1" l="1"/>
  <c r="D5" i="1"/>
  <c r="E5" i="1"/>
  <c r="D6" i="1"/>
  <c r="E6" i="1"/>
  <c r="D7" i="1"/>
  <c r="E7" i="1"/>
  <c r="E4" i="1"/>
  <c r="D4" i="1"/>
  <c r="G7" i="1" l="1"/>
  <c r="I7" i="1" s="1"/>
  <c r="F7" i="1"/>
  <c r="H7" i="1" s="1"/>
  <c r="G5" i="1"/>
  <c r="I5" i="1" s="1"/>
  <c r="G6" i="1"/>
  <c r="I6" i="1" s="1"/>
  <c r="G4" i="1"/>
  <c r="I4" i="1" s="1"/>
  <c r="I8" i="1" s="1"/>
  <c r="F6" i="1"/>
  <c r="H6" i="1" s="1"/>
  <c r="G14" i="1"/>
  <c r="J7" i="1"/>
  <c r="G8" i="1"/>
  <c r="J6" i="1"/>
  <c r="F5" i="1"/>
  <c r="F4" i="1"/>
  <c r="J4" i="1" l="1"/>
  <c r="H4" i="1"/>
  <c r="F8" i="1"/>
  <c r="J5" i="1"/>
  <c r="H5" i="1"/>
  <c r="H8" i="1" l="1"/>
  <c r="J8" i="1"/>
  <c r="G11" i="1" l="1"/>
</calcChain>
</file>

<file path=xl/sharedStrings.xml><?xml version="1.0" encoding="utf-8"?>
<sst xmlns="http://schemas.openxmlformats.org/spreadsheetml/2006/main" count="14" uniqueCount="14">
  <si>
    <t>NI(X)</t>
  </si>
  <si>
    <t>NI(Y)</t>
  </si>
  <si>
    <t>Scost (X)</t>
  </si>
  <si>
    <t>Scost(Y)</t>
  </si>
  <si>
    <t>Scost (X)^2</t>
  </si>
  <si>
    <t>Scost(Y)^2</t>
  </si>
  <si>
    <t>Scost (X)*Scost(Y)</t>
  </si>
  <si>
    <t>rxy</t>
  </si>
  <si>
    <t>rxy=</t>
  </si>
  <si>
    <t>Correlazione sui dati originari</t>
  </si>
  <si>
    <t>Correlazione sui NI a base mobile</t>
  </si>
  <si>
    <t>anni</t>
  </si>
  <si>
    <t>Provincia X</t>
  </si>
  <si>
    <t>Provincia 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</si>
</sst>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tabSelected="1" workbookViewId="0">
      <selection activeCell="F11" sqref="F11"/>
    </sheetView>
  </sheetViews>
  <sheetFormatPr defaultRowHeight="14.4" x14ac:dyDescent="0.3"/>
  <cols>
    <col min="2" max="2" width="11.6640625" customWidth="1"/>
    <col min="3" max="3" width="13.109375" customWidth="1"/>
    <col min="7" max="7" width="16.88671875" customWidth="1"/>
    <col min="8" max="8" width="16.33203125" customWidth="1"/>
    <col min="9" max="9" width="15.33203125" customWidth="1"/>
    <col min="10" max="10" width="15.6640625" customWidth="1"/>
  </cols>
  <sheetData>
    <row r="2" spans="1:10" x14ac:dyDescent="0.25">
      <c r="A2" t="s">
        <v>11</v>
      </c>
      <c r="B2" t="s">
        <v>12</v>
      </c>
      <c r="C2" t="s">
        <v>13</v>
      </c>
      <c r="D2" t="s">
        <v>0</v>
      </c>
      <c r="E2" t="s">
        <v>1</v>
      </c>
      <c r="F2" t="s">
        <v>2</v>
      </c>
      <c r="G2" t="s">
        <v>3</v>
      </c>
      <c r="H2" t="s">
        <v>4</v>
      </c>
      <c r="I2" t="s">
        <v>5</v>
      </c>
      <c r="J2" t="s">
        <v>6</v>
      </c>
    </row>
    <row r="3" spans="1:10" x14ac:dyDescent="0.25">
      <c r="A3">
        <v>2008</v>
      </c>
      <c r="B3">
        <v>292</v>
      </c>
      <c r="C3">
        <v>339</v>
      </c>
    </row>
    <row r="4" spans="1:10" x14ac:dyDescent="0.25">
      <c r="A4">
        <v>2009</v>
      </c>
      <c r="B4">
        <v>301</v>
      </c>
      <c r="C4">
        <v>345</v>
      </c>
      <c r="D4">
        <f>B4/B3</f>
        <v>1.0308219178082192</v>
      </c>
      <c r="E4">
        <f>C4/C3</f>
        <v>1.0176991150442478</v>
      </c>
      <c r="F4">
        <f>(D4-AVERAGE(D$4:D$7))</f>
        <v>8.4355606527668492E-3</v>
      </c>
      <c r="G4">
        <f>(E4-AVERAGE(E$4:E$7))</f>
        <v>-2.3581559872778435E-3</v>
      </c>
      <c r="H4">
        <f>F4^2</f>
        <v>7.1158683526508274E-5</v>
      </c>
      <c r="I4">
        <f>G4^2</f>
        <v>5.5608996603343404E-6</v>
      </c>
      <c r="J4">
        <f>F4*G4</f>
        <v>-1.9892367859367538E-5</v>
      </c>
    </row>
    <row r="5" spans="1:10" x14ac:dyDescent="0.25">
      <c r="A5">
        <v>2010</v>
      </c>
      <c r="B5">
        <v>308</v>
      </c>
      <c r="C5">
        <v>354</v>
      </c>
      <c r="D5">
        <f t="shared" ref="D5:D7" si="0">B5/B4</f>
        <v>1.0232558139534884</v>
      </c>
      <c r="E5">
        <f t="shared" ref="E5:E7" si="1">C5/C4</f>
        <v>1.0260869565217392</v>
      </c>
      <c r="F5">
        <f t="shared" ref="F5:G7" si="2">(D5-AVERAGE(D$4:D$7))</f>
        <v>8.6945679803607234E-4</v>
      </c>
      <c r="G5">
        <f t="shared" si="2"/>
        <v>6.0296854902135433E-3</v>
      </c>
      <c r="H5">
        <f t="shared" ref="H5:H7" si="3">F5^2</f>
        <v>7.5595512365113952E-7</v>
      </c>
      <c r="I5">
        <f t="shared" ref="I5:I7" si="4">G5^2</f>
        <v>3.6357107110891734E-5</v>
      </c>
      <c r="J5">
        <f t="shared" ref="J5:J7" si="5">F5*G5</f>
        <v>5.2425510394856323E-6</v>
      </c>
    </row>
    <row r="6" spans="1:10" x14ac:dyDescent="0.25">
      <c r="A6">
        <v>2011</v>
      </c>
      <c r="B6">
        <v>316</v>
      </c>
      <c r="C6">
        <v>363</v>
      </c>
      <c r="D6">
        <f t="shared" si="0"/>
        <v>1.025974025974026</v>
      </c>
      <c r="E6">
        <f t="shared" si="1"/>
        <v>1.0254237288135593</v>
      </c>
      <c r="F6">
        <f t="shared" si="2"/>
        <v>3.5876688185736416E-3</v>
      </c>
      <c r="G6">
        <f t="shared" si="2"/>
        <v>5.3664577820335957E-3</v>
      </c>
      <c r="H6">
        <f t="shared" si="3"/>
        <v>1.287136755176559E-5</v>
      </c>
      <c r="I6">
        <f t="shared" si="4"/>
        <v>2.8798869126348938E-5</v>
      </c>
      <c r="J6">
        <f t="shared" si="5"/>
        <v>1.9253073250793794E-5</v>
      </c>
    </row>
    <row r="7" spans="1:10" x14ac:dyDescent="0.25">
      <c r="A7">
        <v>2012</v>
      </c>
      <c r="B7">
        <v>319</v>
      </c>
      <c r="C7">
        <v>367</v>
      </c>
      <c r="D7">
        <f t="shared" si="0"/>
        <v>1.009493670886076</v>
      </c>
      <c r="E7">
        <f t="shared" si="1"/>
        <v>1.0110192837465564</v>
      </c>
      <c r="F7">
        <f t="shared" si="2"/>
        <v>-1.2892686269376341E-2</v>
      </c>
      <c r="G7">
        <f t="shared" si="2"/>
        <v>-9.0379872849692955E-3</v>
      </c>
      <c r="H7">
        <f t="shared" si="3"/>
        <v>1.6622135924056523E-4</v>
      </c>
      <c r="I7">
        <f t="shared" si="4"/>
        <v>8.1685214163266658E-5</v>
      </c>
      <c r="J7">
        <f t="shared" si="5"/>
        <v>1.1652393457172159E-4</v>
      </c>
    </row>
    <row r="8" spans="1:10" x14ac:dyDescent="0.25">
      <c r="F8">
        <f>SUM(F4:F7)</f>
        <v>2.2204460492503131E-16</v>
      </c>
      <c r="G8">
        <f>SUM(G4:G7)</f>
        <v>0</v>
      </c>
      <c r="H8">
        <f t="shared" ref="H8:J8" si="6">SUM(H4:H7)</f>
        <v>2.5100736544249021E-4</v>
      </c>
      <c r="I8">
        <f t="shared" si="6"/>
        <v>1.5240209006084167E-4</v>
      </c>
      <c r="J8">
        <f t="shared" si="6"/>
        <v>1.2112719100263348E-4</v>
      </c>
    </row>
    <row r="10" spans="1:10" x14ac:dyDescent="0.25">
      <c r="B10" t="s">
        <v>9</v>
      </c>
      <c r="F10" t="s">
        <v>10</v>
      </c>
    </row>
    <row r="11" spans="1:10" x14ac:dyDescent="0.25">
      <c r="B11" t="s">
        <v>7</v>
      </c>
      <c r="C11">
        <f>CORREL(B3:B7,C3:C7)</f>
        <v>0.99331323042725461</v>
      </c>
      <c r="F11" t="s">
        <v>8</v>
      </c>
      <c r="G11">
        <f>J8/SQRT(H8*I8)</f>
        <v>0.61930266892704744</v>
      </c>
    </row>
    <row r="14" spans="1:10" x14ac:dyDescent="0.25">
      <c r="G14">
        <f>CORREL(D4:D7,E4:E7)</f>
        <v>0.61930266892704744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Riani</dc:creator>
  <cp:lastModifiedBy>pippo topolino</cp:lastModifiedBy>
  <dcterms:created xsi:type="dcterms:W3CDTF">2011-05-17T06:48:22Z</dcterms:created>
  <dcterms:modified xsi:type="dcterms:W3CDTF">2013-05-08T08:36:41Z</dcterms:modified>
</cp:coreProperties>
</file>