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7705" windowHeight="12360"/>
  </bookViews>
  <sheets>
    <sheet name="Foglio1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C11" i="1" l="1"/>
  <c r="D5" i="1"/>
  <c r="E5" i="1"/>
  <c r="G5" i="1" s="1"/>
  <c r="I5" i="1" s="1"/>
  <c r="D6" i="1"/>
  <c r="E6" i="1"/>
  <c r="D7" i="1"/>
  <c r="E7" i="1"/>
  <c r="G7" i="1" s="1"/>
  <c r="I7" i="1" s="1"/>
  <c r="E4" i="1"/>
  <c r="D4" i="1"/>
  <c r="F7" i="1" s="1"/>
  <c r="G6" i="1" l="1"/>
  <c r="I6" i="1" s="1"/>
  <c r="G4" i="1"/>
  <c r="I4" i="1" s="1"/>
  <c r="I8" i="1" s="1"/>
  <c r="F6" i="1"/>
  <c r="G14" i="1"/>
  <c r="J7" i="1"/>
  <c r="H7" i="1"/>
  <c r="G8" i="1"/>
  <c r="H6" i="1"/>
  <c r="J6" i="1"/>
  <c r="F5" i="1"/>
  <c r="F4" i="1"/>
  <c r="J4" i="1" l="1"/>
  <c r="H4" i="1"/>
  <c r="H8" i="1" s="1"/>
  <c r="F8" i="1"/>
  <c r="J5" i="1"/>
  <c r="H5" i="1"/>
  <c r="J8" i="1" l="1"/>
  <c r="G11" i="1" s="1"/>
</calcChain>
</file>

<file path=xl/sharedStrings.xml><?xml version="1.0" encoding="utf-8"?>
<sst xmlns="http://schemas.openxmlformats.org/spreadsheetml/2006/main" count="13" uniqueCount="13">
  <si>
    <t>X</t>
  </si>
  <si>
    <t>Y</t>
  </si>
  <si>
    <t>NI(X)</t>
  </si>
  <si>
    <t>NI(Y)</t>
  </si>
  <si>
    <t>Scost (X)</t>
  </si>
  <si>
    <t>Scost(Y)</t>
  </si>
  <si>
    <t>Scost (X)^2</t>
  </si>
  <si>
    <t>Scost(Y)^2</t>
  </si>
  <si>
    <t>Scost (X)*Scost(Y)</t>
  </si>
  <si>
    <t>rxy</t>
  </si>
  <si>
    <t>rxy=</t>
  </si>
  <si>
    <t>Correlazione sui dati originari</t>
  </si>
  <si>
    <t>Correlazione sui NI a base mobile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</si>
</sst>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4"/>
  <sheetViews>
    <sheetView showFormulas="1" tabSelected="1" workbookViewId="0">
      <selection activeCell="C5" sqref="C5"/>
    </sheetView>
  </sheetViews>
  <sheetFormatPr defaultRowHeight="15" x14ac:dyDescent="0.25"/>
  <cols>
    <col min="3" max="3" width="13.140625" customWidth="1"/>
    <col min="7" max="7" width="16.85546875" customWidth="1"/>
    <col min="8" max="8" width="16.28515625" customWidth="1"/>
    <col min="9" max="9" width="15.28515625" customWidth="1"/>
    <col min="10" max="10" width="15.7109375" customWidth="1"/>
  </cols>
  <sheetData>
    <row r="2" spans="2:10" x14ac:dyDescent="0.25"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</row>
    <row r="3" spans="2:10" x14ac:dyDescent="0.25">
      <c r="B3">
        <v>1.5</v>
      </c>
      <c r="C3">
        <v>2.8</v>
      </c>
    </row>
    <row r="4" spans="2:10" x14ac:dyDescent="0.25">
      <c r="B4">
        <v>1.9</v>
      </c>
      <c r="C4">
        <v>2.9</v>
      </c>
      <c r="D4">
        <f>B4/B3</f>
        <v>1.2666666666666666</v>
      </c>
      <c r="E4">
        <f>C4/C3</f>
        <v>1.0357142857142858</v>
      </c>
      <c r="F4">
        <f>(D4-AVERAGE(D$4:D$7))</f>
        <v>0.15458301550978892</v>
      </c>
      <c r="G4">
        <f>(E4-AVERAGE(E$4:E$7))</f>
        <v>-2.9311970009967769E-2</v>
      </c>
      <c r="H4">
        <f>F4^2</f>
        <v>2.3895908684099642E-2</v>
      </c>
      <c r="I4">
        <f>G4^2</f>
        <v>8.591915858652499E-4</v>
      </c>
      <c r="J4">
        <f>F4*G4</f>
        <v>-4.5311327146733155E-3</v>
      </c>
    </row>
    <row r="5" spans="2:10" x14ac:dyDescent="0.25">
      <c r="B5">
        <v>1.8</v>
      </c>
      <c r="C5">
        <v>3.1</v>
      </c>
      <c r="D5">
        <f t="shared" ref="D5:D7" si="0">B5/B4</f>
        <v>0.94736842105263164</v>
      </c>
      <c r="E5">
        <f t="shared" ref="E5:E7" si="1">C5/C4</f>
        <v>1.0689655172413794</v>
      </c>
      <c r="F5">
        <f t="shared" ref="F5:G7" si="2">(D5-AVERAGE(D$4:D$7))</f>
        <v>-0.16471523010424605</v>
      </c>
      <c r="G5">
        <f t="shared" si="2"/>
        <v>3.9392615171258694E-3</v>
      </c>
      <c r="H5">
        <f t="shared" ref="H5:H7" si="3">F5^2</f>
        <v>2.7131107028294722E-2</v>
      </c>
      <c r="I5">
        <f t="shared" ref="I5:I7" si="4">G5^2</f>
        <v>1.5517781300308806E-5</v>
      </c>
      <c r="J5">
        <f t="shared" ref="J5:J7" si="5">F5*G5</f>
        <v>-6.4885636723418898E-4</v>
      </c>
    </row>
    <row r="6" spans="2:10" x14ac:dyDescent="0.25">
      <c r="B6">
        <v>2.2999999999999998</v>
      </c>
      <c r="C6">
        <v>3.3</v>
      </c>
      <c r="D6">
        <f t="shared" si="0"/>
        <v>1.2777777777777777</v>
      </c>
      <c r="E6">
        <f t="shared" si="1"/>
        <v>1.064516129032258</v>
      </c>
      <c r="F6">
        <f t="shared" si="2"/>
        <v>0.1656941266209</v>
      </c>
      <c r="G6">
        <f t="shared" si="2"/>
        <v>-5.1012669199557159E-4</v>
      </c>
      <c r="H6">
        <f t="shared" si="3"/>
        <v>2.7454543596662842E-2</v>
      </c>
      <c r="I6">
        <f t="shared" si="4"/>
        <v>2.6022924188634475E-7</v>
      </c>
      <c r="J6">
        <f t="shared" si="5"/>
        <v>-8.4524996696215096E-5</v>
      </c>
    </row>
    <row r="7" spans="2:10" x14ac:dyDescent="0.25">
      <c r="B7">
        <v>2.2000000000000002</v>
      </c>
      <c r="C7">
        <v>3.6</v>
      </c>
      <c r="D7">
        <f t="shared" si="0"/>
        <v>0.95652173913043492</v>
      </c>
      <c r="E7">
        <f t="shared" si="1"/>
        <v>1.0909090909090911</v>
      </c>
      <c r="F7">
        <f t="shared" si="2"/>
        <v>-0.15556191202644276</v>
      </c>
      <c r="G7">
        <f t="shared" si="2"/>
        <v>2.5882835184837472E-2</v>
      </c>
      <c r="H7">
        <f t="shared" si="3"/>
        <v>2.4199508473322716E-2</v>
      </c>
      <c r="I7">
        <f t="shared" si="4"/>
        <v>6.6992115720546064E-4</v>
      </c>
      <c r="J7">
        <f t="shared" si="5"/>
        <v>-4.0263833300186042E-3</v>
      </c>
    </row>
    <row r="8" spans="2:10" x14ac:dyDescent="0.25">
      <c r="F8">
        <f>SUM(F4:F7)</f>
        <v>0</v>
      </c>
      <c r="G8">
        <f>SUM(G4:G7)</f>
        <v>0</v>
      </c>
      <c r="H8">
        <f t="shared" ref="H8:J8" si="6">SUM(H4:H7)</f>
        <v>0.10268106778237993</v>
      </c>
      <c r="I8">
        <f t="shared" si="6"/>
        <v>1.5448907536129057E-3</v>
      </c>
      <c r="J8">
        <f t="shared" si="6"/>
        <v>-9.2908974086223228E-3</v>
      </c>
    </row>
    <row r="10" spans="2:10" x14ac:dyDescent="0.25">
      <c r="B10" t="s">
        <v>11</v>
      </c>
      <c r="F10" t="s">
        <v>12</v>
      </c>
    </row>
    <row r="11" spans="2:10" x14ac:dyDescent="0.25">
      <c r="B11" t="s">
        <v>9</v>
      </c>
      <c r="C11">
        <f>CORREL(B3:B7,C3:C7)</f>
        <v>0.83009708737864096</v>
      </c>
      <c r="F11" t="s">
        <v>10</v>
      </c>
      <c r="G11">
        <f>J8/SQRT(H8*I8)</f>
        <v>-0.73767249317612016</v>
      </c>
    </row>
    <row r="14" spans="2:10" x14ac:dyDescent="0.25">
      <c r="G14">
        <f>CORREL(D4:D7,E4:E7)</f>
        <v>-0.73767249317612027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stat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Riani</dc:creator>
  <cp:lastModifiedBy>Marco Riani</cp:lastModifiedBy>
  <dcterms:created xsi:type="dcterms:W3CDTF">2011-05-17T06:48:22Z</dcterms:created>
  <dcterms:modified xsi:type="dcterms:W3CDTF">2011-05-17T06:57:59Z</dcterms:modified>
</cp:coreProperties>
</file>